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10" windowHeight="4470" activeTab="0"/>
  </bookViews>
  <sheets>
    <sheet name="CRSLOC" sheetId="1" r:id="rId1"/>
  </sheets>
  <definedNames>
    <definedName name="_Regression_Int" localSheetId="0" hidden="1">1</definedName>
    <definedName name="_xlnm.Print_Area" localSheetId="0">'CRSLOC'!$A$1:$Q$50</definedName>
  </definedNames>
  <calcPr fullCalcOnLoad="1"/>
</workbook>
</file>

<file path=xl/sharedStrings.xml><?xml version="1.0" encoding="utf-8"?>
<sst xmlns="http://schemas.openxmlformats.org/spreadsheetml/2006/main" count="125" uniqueCount="34">
  <si>
    <t>Fact Book</t>
  </si>
  <si>
    <t>YORK UNIVERSITY - UNIVERSITÉ YORK</t>
  </si>
  <si>
    <t>Undergraduate Course Location Analysis - FFTE Count</t>
  </si>
  <si>
    <t>Responsible Faculty</t>
  </si>
  <si>
    <t>Schulich</t>
  </si>
  <si>
    <t>Ed</t>
  </si>
  <si>
    <t>Env.</t>
  </si>
  <si>
    <t>Fine</t>
  </si>
  <si>
    <t>Location</t>
  </si>
  <si>
    <t>Arts</t>
  </si>
  <si>
    <t>Consec.</t>
  </si>
  <si>
    <t>Studies</t>
  </si>
  <si>
    <t>Law</t>
  </si>
  <si>
    <t>Science</t>
  </si>
  <si>
    <t>Total</t>
  </si>
  <si>
    <t>Percent</t>
  </si>
  <si>
    <t>Glendon</t>
  </si>
  <si>
    <t>Off Campus</t>
  </si>
  <si>
    <t xml:space="preserve">          TOTAL</t>
  </si>
  <si>
    <t xml:space="preserve">          Total</t>
  </si>
  <si>
    <t>Off-Campus</t>
  </si>
  <si>
    <t xml:space="preserve">  </t>
  </si>
  <si>
    <t>Health</t>
  </si>
  <si>
    <t>LAPS</t>
  </si>
  <si>
    <t>Keele</t>
  </si>
  <si>
    <t>Exchange</t>
  </si>
  <si>
    <t>121</t>
  </si>
  <si>
    <t>2012-2013</t>
  </si>
  <si>
    <t>June 30, 2012</t>
  </si>
  <si>
    <t>July 17, 2012</t>
  </si>
  <si>
    <t>November 1, 2012</t>
  </si>
  <si>
    <t>February 1, 2013</t>
  </si>
  <si>
    <t>March 15, 2013</t>
  </si>
  <si>
    <t>Pre-Serv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</si>
</sst>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"/>
    <numFmt numFmtId="167" formatCode="0.0%"/>
  </numFmts>
  <fonts count="5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b/>
      <sz val="6"/>
      <name val="Helv"/>
      <family val="0"/>
    </font>
    <font>
      <sz val="6"/>
      <name val="Helv"/>
      <family val="0"/>
    </font>
    <font>
      <b/>
      <sz val="12"/>
      <name val="Helv"/>
      <family val="0"/>
    </font>
    <font>
      <b/>
      <sz val="12"/>
      <name val="Helvetica"/>
      <family val="2"/>
    </font>
    <font>
      <b/>
      <sz val="10"/>
      <name val="Helvetic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5" fontId="7" fillId="0" borderId="11" xfId="0" applyNumberFormat="1" applyFont="1" applyBorder="1" applyAlignment="1" applyProtection="1">
      <alignment horizontal="centerContinuous"/>
      <protection/>
    </xf>
    <xf numFmtId="164" fontId="7" fillId="0" borderId="11" xfId="0" applyFont="1" applyBorder="1" applyAlignment="1">
      <alignment horizontal="centerContinuous"/>
    </xf>
    <xf numFmtId="164" fontId="7" fillId="0" borderId="12" xfId="0" applyFont="1" applyBorder="1" applyAlignment="1">
      <alignment/>
    </xf>
    <xf numFmtId="164" fontId="5" fillId="0" borderId="13" xfId="0" applyFont="1" applyBorder="1" applyAlignment="1">
      <alignment/>
    </xf>
    <xf numFmtId="164" fontId="7" fillId="0" borderId="0" xfId="0" applyFont="1" applyBorder="1" applyAlignment="1">
      <alignment horizontal="centerContinuous"/>
    </xf>
    <xf numFmtId="164" fontId="5" fillId="0" borderId="13" xfId="0" applyFont="1" applyBorder="1" applyAlignment="1">
      <alignment horizontal="centerContinuous"/>
    </xf>
    <xf numFmtId="164" fontId="8" fillId="0" borderId="12" xfId="0" applyFont="1" applyBorder="1" applyAlignment="1">
      <alignment/>
    </xf>
    <xf numFmtId="164" fontId="6" fillId="0" borderId="13" xfId="0" applyFont="1" applyBorder="1" applyAlignment="1">
      <alignment/>
    </xf>
    <xf numFmtId="164" fontId="6" fillId="0" borderId="12" xfId="0" applyFont="1" applyBorder="1" applyAlignment="1">
      <alignment/>
    </xf>
    <xf numFmtId="164" fontId="5" fillId="0" borderId="12" xfId="0" applyFont="1" applyBorder="1" applyAlignment="1">
      <alignment/>
    </xf>
    <xf numFmtId="164" fontId="5" fillId="0" borderId="0" xfId="0" applyFont="1" applyBorder="1" applyAlignment="1">
      <alignment/>
    </xf>
    <xf numFmtId="165" fontId="7" fillId="0" borderId="12" xfId="0" applyNumberFormat="1" applyFont="1" applyBorder="1" applyAlignment="1" applyProtection="1" quotePrefix="1">
      <alignment horizontal="centerContinuous"/>
      <protection/>
    </xf>
    <xf numFmtId="164" fontId="5" fillId="0" borderId="14" xfId="0" applyFont="1" applyBorder="1" applyAlignment="1">
      <alignment/>
    </xf>
    <xf numFmtId="164" fontId="7" fillId="0" borderId="15" xfId="0" applyFont="1" applyBorder="1" applyAlignment="1">
      <alignment horizontal="centerContinuous"/>
    </xf>
    <xf numFmtId="164" fontId="10" fillId="0" borderId="10" xfId="0" applyFont="1" applyBorder="1" applyAlignment="1">
      <alignment/>
    </xf>
    <xf numFmtId="164" fontId="9" fillId="0" borderId="0" xfId="0" applyFont="1" applyAlignment="1">
      <alignment horizontal="centerContinuous"/>
    </xf>
    <xf numFmtId="164" fontId="0" fillId="0" borderId="0" xfId="0" applyFont="1" applyAlignment="1">
      <alignment horizontal="centerContinuous"/>
    </xf>
    <xf numFmtId="164" fontId="0" fillId="0" borderId="0" xfId="0" applyFont="1" applyAlignment="1">
      <alignment/>
    </xf>
    <xf numFmtId="164" fontId="9" fillId="0" borderId="10" xfId="0" applyFont="1" applyBorder="1" applyAlignment="1">
      <alignment horizontal="left"/>
    </xf>
    <xf numFmtId="164" fontId="7" fillId="0" borderId="0" xfId="0" applyFont="1" applyBorder="1" applyAlignment="1" quotePrefix="1">
      <alignment horizontal="centerContinuous"/>
    </xf>
    <xf numFmtId="164" fontId="6" fillId="0" borderId="16" xfId="0" applyFont="1" applyBorder="1" applyAlignment="1">
      <alignment/>
    </xf>
    <xf numFmtId="164" fontId="0" fillId="0" borderId="12" xfId="0" applyBorder="1" applyAlignment="1">
      <alignment/>
    </xf>
    <xf numFmtId="164" fontId="11" fillId="0" borderId="0" xfId="0" applyFont="1" applyBorder="1" applyAlignment="1">
      <alignment/>
    </xf>
    <xf numFmtId="165" fontId="11" fillId="0" borderId="0" xfId="0" applyNumberFormat="1" applyFont="1" applyBorder="1" applyAlignment="1" applyProtection="1">
      <alignment/>
      <protection/>
    </xf>
    <xf numFmtId="165" fontId="11" fillId="0" borderId="0" xfId="0" applyNumberFormat="1" applyFont="1" applyBorder="1" applyAlignment="1" applyProtection="1">
      <alignment horizontal="center"/>
      <protection/>
    </xf>
    <xf numFmtId="164" fontId="11" fillId="0" borderId="0" xfId="0" applyFont="1" applyBorder="1" applyAlignment="1" applyProtection="1">
      <alignment horizontal="left"/>
      <protection/>
    </xf>
    <xf numFmtId="164" fontId="12" fillId="0" borderId="0" xfId="0" applyFont="1" applyBorder="1" applyAlignment="1" applyProtection="1">
      <alignment horizontal="left"/>
      <protection/>
    </xf>
    <xf numFmtId="164" fontId="11" fillId="0" borderId="0" xfId="0" applyFont="1" applyBorder="1" applyAlignment="1" applyProtection="1">
      <alignment horizontal="center"/>
      <protection/>
    </xf>
    <xf numFmtId="164" fontId="11" fillId="0" borderId="0" xfId="0" applyFont="1" applyBorder="1" applyAlignment="1">
      <alignment horizontal="center"/>
    </xf>
    <xf numFmtId="165" fontId="11" fillId="0" borderId="17" xfId="0" applyNumberFormat="1" applyFont="1" applyBorder="1" applyAlignment="1" applyProtection="1">
      <alignment/>
      <protection/>
    </xf>
    <xf numFmtId="10" fontId="11" fillId="0" borderId="17" xfId="0" applyNumberFormat="1" applyFont="1" applyBorder="1" applyAlignment="1" applyProtection="1">
      <alignment/>
      <protection/>
    </xf>
    <xf numFmtId="165" fontId="7" fillId="0" borderId="13" xfId="0" applyNumberFormat="1" applyFont="1" applyBorder="1" applyAlignment="1" applyProtection="1">
      <alignment horizontal="centerContinuous"/>
      <protection/>
    </xf>
    <xf numFmtId="164" fontId="7" fillId="0" borderId="12" xfId="0" applyFont="1" applyBorder="1" applyAlignment="1">
      <alignment horizontal="centerContinuous"/>
    </xf>
    <xf numFmtId="164" fontId="13" fillId="0" borderId="18" xfId="0" applyFont="1" applyBorder="1" applyAlignment="1">
      <alignment horizontal="centerContinuous"/>
    </xf>
    <xf numFmtId="164" fontId="13" fillId="0" borderId="11" xfId="0" applyFont="1" applyBorder="1" applyAlignment="1">
      <alignment horizontal="centerContinuous"/>
    </xf>
    <xf numFmtId="165" fontId="13" fillId="0" borderId="0" xfId="0" applyNumberFormat="1" applyFont="1" applyBorder="1" applyAlignment="1" applyProtection="1" quotePrefix="1">
      <alignment horizontal="centerContinuous"/>
      <protection/>
    </xf>
    <xf numFmtId="164" fontId="14" fillId="0" borderId="0" xfId="0" applyFont="1" applyAlignment="1">
      <alignment horizontal="centerContinuous"/>
    </xf>
    <xf numFmtId="164" fontId="15" fillId="0" borderId="0" xfId="0" applyFont="1" applyAlignment="1">
      <alignment horizontal="centerContinuous"/>
    </xf>
    <xf numFmtId="164" fontId="14" fillId="0" borderId="0" xfId="0" applyFont="1" applyAlignment="1" quotePrefix="1">
      <alignment horizontal="centerContinuous"/>
    </xf>
    <xf numFmtId="164" fontId="6" fillId="0" borderId="0" xfId="0" applyFont="1" applyBorder="1" applyAlignment="1">
      <alignment/>
    </xf>
    <xf numFmtId="164" fontId="9" fillId="0" borderId="0" xfId="0" applyFont="1" applyBorder="1" applyAlignment="1" quotePrefix="1">
      <alignment horizontal="right"/>
    </xf>
    <xf numFmtId="164" fontId="12" fillId="0" borderId="17" xfId="0" applyFont="1" applyBorder="1" applyAlignment="1" applyProtection="1">
      <alignment horizontal="left"/>
      <protection/>
    </xf>
    <xf numFmtId="165" fontId="12" fillId="0" borderId="17" xfId="0" applyNumberFormat="1" applyFont="1" applyBorder="1" applyAlignment="1" applyProtection="1">
      <alignment/>
      <protection/>
    </xf>
    <xf numFmtId="10" fontId="11" fillId="0" borderId="0" xfId="0" applyNumberFormat="1" applyFont="1" applyBorder="1" applyAlignment="1" applyProtection="1" quotePrefix="1">
      <alignment/>
      <protection/>
    </xf>
    <xf numFmtId="166" fontId="12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Border="1" applyAlignment="1" applyProtection="1">
      <alignment horizontal="right"/>
      <protection/>
    </xf>
    <xf numFmtId="167" fontId="11" fillId="0" borderId="0" xfId="0" applyNumberFormat="1" applyFont="1" applyBorder="1" applyAlignment="1" applyProtection="1">
      <alignment/>
      <protection/>
    </xf>
    <xf numFmtId="164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0"/>
  <sheetViews>
    <sheetView showGridLines="0" tabSelected="1" zoomScalePageLayoutView="0" workbookViewId="0" topLeftCell="A3">
      <selection activeCell="M13" sqref="M13"/>
    </sheetView>
  </sheetViews>
  <sheetFormatPr defaultColWidth="9.625" defaultRowHeight="12.75"/>
  <cols>
    <col min="1" max="1" width="0.37109375" style="0" customWidth="1"/>
    <col min="2" max="2" width="11.75390625" style="0" customWidth="1"/>
    <col min="3" max="3" width="5.125" style="0" customWidth="1"/>
    <col min="4" max="14" width="5.625" style="0" customWidth="1"/>
    <col min="15" max="16" width="6.625" style="0" customWidth="1"/>
    <col min="17" max="17" width="0.37109375" style="0" customWidth="1"/>
  </cols>
  <sheetData>
    <row r="1" spans="1:17" ht="64.5" customHeight="1" thickBot="1">
      <c r="A1" s="1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2" t="s">
        <v>27</v>
      </c>
      <c r="P1" s="1"/>
      <c r="Q1" s="1"/>
    </row>
    <row r="2" spans="1:17" s="21" customFormat="1" ht="21.75" customHeight="1" thickTop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ht="3.75" customHeight="1"/>
    <row r="4" spans="1:17" s="2" customFormat="1" ht="30" customHeight="1">
      <c r="A4" s="37" t="s">
        <v>2</v>
      </c>
      <c r="B4" s="3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17"/>
    </row>
    <row r="5" spans="1:17" s="2" customFormat="1" ht="30" customHeight="1">
      <c r="A5" s="25"/>
      <c r="B5" s="14"/>
      <c r="C5" s="42" t="s">
        <v>28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/>
      <c r="P5"/>
      <c r="Q5" s="9"/>
    </row>
    <row r="6" spans="1:17" s="2" customFormat="1" ht="18" customHeight="1">
      <c r="A6" s="25"/>
      <c r="B6" s="23"/>
      <c r="C6" s="41" t="s">
        <v>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/>
      <c r="P6"/>
      <c r="Q6" s="9"/>
    </row>
    <row r="7" spans="1:18" s="2" customFormat="1" ht="4.5" customHeight="1">
      <c r="A7" s="10"/>
      <c r="B7" s="26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2"/>
      <c r="Q7" s="11"/>
      <c r="R7" s="3"/>
    </row>
    <row r="8" spans="1:18" s="2" customFormat="1" ht="9" customHeight="1">
      <c r="A8" s="10"/>
      <c r="B8" s="26"/>
      <c r="C8" s="28"/>
      <c r="D8" s="28" t="s">
        <v>5</v>
      </c>
      <c r="E8" s="28" t="s">
        <v>5</v>
      </c>
      <c r="F8" s="28" t="s">
        <v>6</v>
      </c>
      <c r="G8" s="28"/>
      <c r="H8" s="28" t="s">
        <v>7</v>
      </c>
      <c r="I8" s="28"/>
      <c r="J8" s="28"/>
      <c r="L8" s="28"/>
      <c r="M8" s="28"/>
      <c r="N8" s="28"/>
      <c r="O8" s="28"/>
      <c r="P8" s="32"/>
      <c r="Q8" s="11"/>
      <c r="R8" s="3"/>
    </row>
    <row r="9" spans="1:18" s="2" customFormat="1" ht="9" customHeight="1">
      <c r="A9" s="12"/>
      <c r="B9" s="29" t="s">
        <v>8</v>
      </c>
      <c r="C9" s="28"/>
      <c r="D9" s="28" t="s">
        <v>10</v>
      </c>
      <c r="E9" s="28" t="s">
        <v>33</v>
      </c>
      <c r="F9" s="28" t="s">
        <v>11</v>
      </c>
      <c r="G9" s="28" t="s">
        <v>25</v>
      </c>
      <c r="H9" s="28" t="s">
        <v>9</v>
      </c>
      <c r="I9" s="28" t="s">
        <v>16</v>
      </c>
      <c r="J9" s="28" t="s">
        <v>22</v>
      </c>
      <c r="K9" s="28" t="s">
        <v>23</v>
      </c>
      <c r="L9" s="28" t="s">
        <v>12</v>
      </c>
      <c r="M9" s="28" t="s">
        <v>13</v>
      </c>
      <c r="N9" s="28" t="s">
        <v>4</v>
      </c>
      <c r="O9" s="28" t="s">
        <v>14</v>
      </c>
      <c r="P9" s="31" t="s">
        <v>15</v>
      </c>
      <c r="Q9" s="11"/>
      <c r="R9" s="3"/>
    </row>
    <row r="10" spans="1:17" s="2" customFormat="1" ht="12" customHeight="1">
      <c r="A10" s="12"/>
      <c r="B10" s="30" t="s">
        <v>16</v>
      </c>
      <c r="C10" s="48"/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88.7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9">
        <f>SUM(D10:N10)</f>
        <v>88.7</v>
      </c>
      <c r="P10" s="51">
        <f>O10/$O$13</f>
        <v>0.019868736420043456</v>
      </c>
      <c r="Q10" s="7"/>
    </row>
    <row r="11" spans="1:17" s="2" customFormat="1" ht="12" customHeight="1">
      <c r="A11" s="12"/>
      <c r="B11" s="30" t="s">
        <v>17</v>
      </c>
      <c r="C11" s="48"/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0.4</v>
      </c>
      <c r="N11" s="48">
        <v>0.2</v>
      </c>
      <c r="O11" s="49">
        <f>SUM(D11:N11)</f>
        <v>0.6000000000000001</v>
      </c>
      <c r="P11" s="51">
        <f>O11/$O$13</f>
        <v>0.00013439956992137626</v>
      </c>
      <c r="Q11" s="7"/>
    </row>
    <row r="12" spans="1:17" s="2" customFormat="1" ht="12" customHeight="1">
      <c r="A12" s="12"/>
      <c r="B12" s="30" t="s">
        <v>24</v>
      </c>
      <c r="C12" s="48"/>
      <c r="D12" s="48">
        <v>0.7</v>
      </c>
      <c r="E12" s="48">
        <v>36.2</v>
      </c>
      <c r="F12" s="48">
        <v>22.2</v>
      </c>
      <c r="G12" s="48">
        <v>3.5</v>
      </c>
      <c r="H12" s="48">
        <v>376.3</v>
      </c>
      <c r="I12" s="48">
        <v>0</v>
      </c>
      <c r="J12" s="48">
        <v>647</v>
      </c>
      <c r="K12" s="48">
        <v>2584.1</v>
      </c>
      <c r="L12" s="48">
        <v>0</v>
      </c>
      <c r="M12" s="48">
        <v>699.9</v>
      </c>
      <c r="N12" s="48">
        <v>5.1</v>
      </c>
      <c r="O12" s="49">
        <f>SUM(D12:N12)</f>
        <v>4375</v>
      </c>
      <c r="P12" s="51">
        <f>O12/$O$13</f>
        <v>0.9799968640100352</v>
      </c>
      <c r="Q12" s="7"/>
    </row>
    <row r="13" spans="1:17" s="2" customFormat="1" ht="12" customHeight="1">
      <c r="A13" s="12"/>
      <c r="B13" s="31" t="s">
        <v>18</v>
      </c>
      <c r="C13" s="49"/>
      <c r="D13" s="49">
        <f aca="true" t="shared" si="0" ref="D13:N13">SUM(D10:D12)</f>
        <v>0.7</v>
      </c>
      <c r="E13" s="49">
        <f t="shared" si="0"/>
        <v>36.2</v>
      </c>
      <c r="F13" s="49">
        <f t="shared" si="0"/>
        <v>22.2</v>
      </c>
      <c r="G13" s="49">
        <f t="shared" si="0"/>
        <v>3.5</v>
      </c>
      <c r="H13" s="49">
        <f t="shared" si="0"/>
        <v>376.3</v>
      </c>
      <c r="I13" s="49">
        <f t="shared" si="0"/>
        <v>88.7</v>
      </c>
      <c r="J13" s="49">
        <f t="shared" si="0"/>
        <v>647</v>
      </c>
      <c r="K13" s="49">
        <f t="shared" si="0"/>
        <v>2584.1</v>
      </c>
      <c r="L13" s="49">
        <f t="shared" si="0"/>
        <v>0</v>
      </c>
      <c r="M13" s="49">
        <f t="shared" si="0"/>
        <v>700.3</v>
      </c>
      <c r="N13" s="49">
        <f t="shared" si="0"/>
        <v>5.3</v>
      </c>
      <c r="O13" s="49">
        <f>SUM(O10:O12)</f>
        <v>4464.3</v>
      </c>
      <c r="P13" s="51">
        <f>O13/$O$13</f>
        <v>1</v>
      </c>
      <c r="Q13" s="7"/>
    </row>
    <row r="14" spans="1:17" s="2" customFormat="1" ht="24.75" customHeight="1">
      <c r="A14" s="25"/>
      <c r="B14" s="14"/>
      <c r="C14" s="42" t="s">
        <v>29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/>
      <c r="P14"/>
      <c r="Q14" s="7"/>
    </row>
    <row r="15" spans="1:17" s="2" customFormat="1" ht="19.5" customHeight="1">
      <c r="A15" s="15"/>
      <c r="B15" s="8"/>
      <c r="C15" s="52" t="s">
        <v>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/>
      <c r="P15"/>
      <c r="Q15" s="7"/>
    </row>
    <row r="16" spans="1:17" s="2" customFormat="1" ht="4.5" customHeight="1">
      <c r="A16" s="10"/>
      <c r="B16" s="26"/>
      <c r="C16" s="28"/>
      <c r="D16" s="28"/>
      <c r="E16" s="28"/>
      <c r="F16" s="28"/>
      <c r="G16" s="28"/>
      <c r="H16" s="28"/>
      <c r="I16" s="28"/>
      <c r="J16" s="28"/>
      <c r="L16" s="28"/>
      <c r="M16" s="28"/>
      <c r="N16" s="28"/>
      <c r="O16" s="28"/>
      <c r="P16" s="32"/>
      <c r="Q16" s="7"/>
    </row>
    <row r="17" spans="1:17" s="2" customFormat="1" ht="9" customHeight="1">
      <c r="A17" s="10" t="s">
        <v>21</v>
      </c>
      <c r="B17" s="26"/>
      <c r="C17" s="28"/>
      <c r="D17" s="28" t="s">
        <v>5</v>
      </c>
      <c r="E17" s="28" t="s">
        <v>5</v>
      </c>
      <c r="F17" s="28" t="s">
        <v>6</v>
      </c>
      <c r="G17" s="28"/>
      <c r="H17" s="28" t="s">
        <v>7</v>
      </c>
      <c r="I17" s="28"/>
      <c r="J17" s="28"/>
      <c r="L17" s="28"/>
      <c r="M17" s="28"/>
      <c r="N17" s="28"/>
      <c r="O17" s="28"/>
      <c r="P17" s="32"/>
      <c r="Q17" s="9"/>
    </row>
    <row r="18" spans="1:17" s="2" customFormat="1" ht="9" customHeight="1">
      <c r="A18" s="10"/>
      <c r="B18" s="29" t="s">
        <v>8</v>
      </c>
      <c r="C18" s="28"/>
      <c r="D18" s="28" t="s">
        <v>10</v>
      </c>
      <c r="E18" s="28" t="s">
        <v>33</v>
      </c>
      <c r="F18" s="28" t="s">
        <v>11</v>
      </c>
      <c r="G18" s="28" t="s">
        <v>25</v>
      </c>
      <c r="H18" s="28" t="s">
        <v>9</v>
      </c>
      <c r="I18" s="28" t="s">
        <v>16</v>
      </c>
      <c r="J18" s="28" t="s">
        <v>22</v>
      </c>
      <c r="K18" s="28" t="s">
        <v>23</v>
      </c>
      <c r="L18" s="28" t="s">
        <v>12</v>
      </c>
      <c r="M18" s="28" t="s">
        <v>13</v>
      </c>
      <c r="N18" s="28" t="s">
        <v>4</v>
      </c>
      <c r="O18" s="28" t="s">
        <v>14</v>
      </c>
      <c r="P18" s="31" t="s">
        <v>15</v>
      </c>
      <c r="Q18" s="7"/>
    </row>
    <row r="19" spans="1:17" s="2" customFormat="1" ht="12" customHeight="1">
      <c r="A19" s="12"/>
      <c r="B19" s="30" t="s">
        <v>16</v>
      </c>
      <c r="C19" s="48"/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10.9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9">
        <f>SUM(D19:N19)</f>
        <v>10.9</v>
      </c>
      <c r="P19" s="51">
        <f>O19/O22</f>
        <v>0.014531395813891481</v>
      </c>
      <c r="Q19" s="11"/>
    </row>
    <row r="20" spans="1:17" s="2" customFormat="1" ht="12" customHeight="1">
      <c r="A20" s="12"/>
      <c r="B20" s="30" t="s">
        <v>17</v>
      </c>
      <c r="C20" s="48"/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9">
        <f>SUM(D20:N20)</f>
        <v>0</v>
      </c>
      <c r="P20" s="51">
        <f>O20/O22</f>
        <v>0</v>
      </c>
      <c r="Q20" s="11"/>
    </row>
    <row r="21" spans="1:17" s="2" customFormat="1" ht="12" customHeight="1">
      <c r="A21" s="12"/>
      <c r="B21" s="30" t="s">
        <v>24</v>
      </c>
      <c r="C21" s="48"/>
      <c r="D21" s="48">
        <v>0.2</v>
      </c>
      <c r="E21" s="48">
        <v>6.6</v>
      </c>
      <c r="F21" s="48">
        <v>1.3</v>
      </c>
      <c r="G21" s="48">
        <v>0</v>
      </c>
      <c r="H21" s="48">
        <v>50.2</v>
      </c>
      <c r="I21" s="48">
        <v>0</v>
      </c>
      <c r="J21" s="48">
        <v>187.3</v>
      </c>
      <c r="K21" s="48">
        <v>373.1</v>
      </c>
      <c r="L21" s="48">
        <v>0</v>
      </c>
      <c r="M21" s="48">
        <v>120.5</v>
      </c>
      <c r="N21" s="48">
        <v>0</v>
      </c>
      <c r="O21" s="49">
        <f>SUM(D21:N21)</f>
        <v>739.2</v>
      </c>
      <c r="P21" s="51">
        <f>O21/O22</f>
        <v>0.9854686041861086</v>
      </c>
      <c r="Q21" s="7"/>
    </row>
    <row r="22" spans="1:17" s="2" customFormat="1" ht="12" customHeight="1">
      <c r="A22" s="12"/>
      <c r="B22" s="31" t="s">
        <v>18</v>
      </c>
      <c r="C22" s="49"/>
      <c r="D22" s="49">
        <f aca="true" t="shared" si="1" ref="D22:P22">SUM(D19:D21)</f>
        <v>0.2</v>
      </c>
      <c r="E22" s="49">
        <f t="shared" si="1"/>
        <v>6.6</v>
      </c>
      <c r="F22" s="49">
        <f t="shared" si="1"/>
        <v>1.3</v>
      </c>
      <c r="G22" s="49">
        <f t="shared" si="1"/>
        <v>0</v>
      </c>
      <c r="H22" s="49">
        <f t="shared" si="1"/>
        <v>50.2</v>
      </c>
      <c r="I22" s="49">
        <f t="shared" si="1"/>
        <v>10.9</v>
      </c>
      <c r="J22" s="49">
        <f t="shared" si="1"/>
        <v>187.3</v>
      </c>
      <c r="K22" s="49">
        <f t="shared" si="1"/>
        <v>373.1</v>
      </c>
      <c r="L22" s="49">
        <f t="shared" si="1"/>
        <v>0</v>
      </c>
      <c r="M22" s="49">
        <f t="shared" si="1"/>
        <v>120.5</v>
      </c>
      <c r="N22" s="49">
        <f t="shared" si="1"/>
        <v>0</v>
      </c>
      <c r="O22" s="49">
        <f t="shared" si="1"/>
        <v>750.1</v>
      </c>
      <c r="P22" s="51">
        <f t="shared" si="1"/>
        <v>1</v>
      </c>
      <c r="Q22" s="7"/>
    </row>
    <row r="23" spans="1:18" s="2" customFormat="1" ht="24.75" customHeight="1">
      <c r="A23" s="25"/>
      <c r="B23" s="14"/>
      <c r="C23" s="42" t="s">
        <v>30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/>
      <c r="P23"/>
      <c r="Q23" s="35"/>
      <c r="R23" s="36"/>
    </row>
    <row r="24" spans="1:17" s="2" customFormat="1" ht="19.5" customHeight="1">
      <c r="A24" s="15"/>
      <c r="B24" s="8"/>
      <c r="C24" s="41" t="s">
        <v>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/>
      <c r="P24"/>
      <c r="Q24" s="7"/>
    </row>
    <row r="25" spans="1:17" s="2" customFormat="1" ht="4.5" customHeight="1">
      <c r="A25" s="6"/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2"/>
      <c r="Q25" s="7"/>
    </row>
    <row r="26" spans="1:17" s="2" customFormat="1" ht="9.75" customHeight="1">
      <c r="A26" s="6"/>
      <c r="B26" s="26"/>
      <c r="D26" s="28" t="s">
        <v>5</v>
      </c>
      <c r="E26" s="28" t="s">
        <v>5</v>
      </c>
      <c r="F26" s="28" t="s">
        <v>6</v>
      </c>
      <c r="G26" s="28"/>
      <c r="H26" s="28" t="s">
        <v>7</v>
      </c>
      <c r="I26" s="28"/>
      <c r="J26" s="28"/>
      <c r="K26" s="28"/>
      <c r="L26" s="28"/>
      <c r="M26" s="28"/>
      <c r="N26" s="28"/>
      <c r="O26" s="28"/>
      <c r="P26" s="32"/>
      <c r="Q26" s="7"/>
    </row>
    <row r="27" spans="1:17" s="2" customFormat="1" ht="9.75" customHeight="1">
      <c r="A27" s="13"/>
      <c r="B27" s="29" t="s">
        <v>8</v>
      </c>
      <c r="D27" s="28" t="s">
        <v>10</v>
      </c>
      <c r="E27" s="28" t="s">
        <v>33</v>
      </c>
      <c r="F27" s="28" t="s">
        <v>11</v>
      </c>
      <c r="G27" s="28" t="s">
        <v>25</v>
      </c>
      <c r="H27" s="28" t="s">
        <v>9</v>
      </c>
      <c r="I27" s="28" t="s">
        <v>16</v>
      </c>
      <c r="J27" s="28" t="s">
        <v>22</v>
      </c>
      <c r="K27" s="28" t="s">
        <v>23</v>
      </c>
      <c r="L27" s="28" t="s">
        <v>12</v>
      </c>
      <c r="M27" s="28" t="s">
        <v>13</v>
      </c>
      <c r="N27" s="28" t="s">
        <v>4</v>
      </c>
      <c r="O27" s="28" t="s">
        <v>14</v>
      </c>
      <c r="P27" s="31" t="s">
        <v>15</v>
      </c>
      <c r="Q27" s="7"/>
    </row>
    <row r="28" spans="1:17" s="2" customFormat="1" ht="12" customHeight="1">
      <c r="A28" s="13"/>
      <c r="B28" s="30" t="s">
        <v>16</v>
      </c>
      <c r="D28" s="48">
        <v>0.5</v>
      </c>
      <c r="E28" s="48">
        <v>18.7</v>
      </c>
      <c r="F28" s="48">
        <v>0</v>
      </c>
      <c r="G28" s="48">
        <v>16</v>
      </c>
      <c r="H28" s="48">
        <v>0</v>
      </c>
      <c r="I28" s="48">
        <v>936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9">
        <f>SUM(D28:N28)</f>
        <v>971.2</v>
      </c>
      <c r="P28" s="51">
        <f>O28/$O$31</f>
        <v>0.05017643381536188</v>
      </c>
      <c r="Q28" s="7"/>
    </row>
    <row r="29" spans="1:17" s="2" customFormat="1" ht="12" customHeight="1">
      <c r="A29" s="13"/>
      <c r="B29" s="30" t="s">
        <v>17</v>
      </c>
      <c r="D29" s="48">
        <v>162.4</v>
      </c>
      <c r="E29" s="48">
        <v>16.2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0.4</v>
      </c>
      <c r="O29" s="49">
        <f>SUM(D29:N29)</f>
        <v>179</v>
      </c>
      <c r="P29" s="51">
        <f>O29/$O$31</f>
        <v>0.009247921800813196</v>
      </c>
      <c r="Q29" s="7"/>
    </row>
    <row r="30" spans="1:17" s="2" customFormat="1" ht="12" customHeight="1">
      <c r="A30" s="13"/>
      <c r="B30" s="30" t="s">
        <v>24</v>
      </c>
      <c r="D30" s="48">
        <v>156.6</v>
      </c>
      <c r="E30" s="48">
        <v>128.9</v>
      </c>
      <c r="F30" s="48">
        <v>321.6</v>
      </c>
      <c r="G30" s="48">
        <v>47.1</v>
      </c>
      <c r="H30" s="48">
        <v>1650.2</v>
      </c>
      <c r="I30" s="48">
        <v>0</v>
      </c>
      <c r="J30" s="48">
        <v>3002.7</v>
      </c>
      <c r="K30" s="48">
        <v>9338.2</v>
      </c>
      <c r="L30" s="48">
        <v>424.2</v>
      </c>
      <c r="M30" s="48">
        <v>2520.2</v>
      </c>
      <c r="N30" s="48">
        <v>615.8</v>
      </c>
      <c r="O30" s="49">
        <f>SUM(D30:N30)</f>
        <v>18205.5</v>
      </c>
      <c r="P30" s="51">
        <f>O30/$O$31</f>
        <v>0.9405756443838249</v>
      </c>
      <c r="Q30" s="7"/>
    </row>
    <row r="31" spans="1:17" s="2" customFormat="1" ht="12" customHeight="1">
      <c r="A31" s="13"/>
      <c r="B31" s="29" t="s">
        <v>19</v>
      </c>
      <c r="D31" s="49">
        <f aca="true" t="shared" si="2" ref="D31:O31">SUM(D28:D30)</f>
        <v>319.5</v>
      </c>
      <c r="E31" s="49">
        <f t="shared" si="2"/>
        <v>163.8</v>
      </c>
      <c r="F31" s="49">
        <f t="shared" si="2"/>
        <v>321.6</v>
      </c>
      <c r="G31" s="49">
        <f t="shared" si="2"/>
        <v>63.1</v>
      </c>
      <c r="H31" s="49">
        <f t="shared" si="2"/>
        <v>1650.2</v>
      </c>
      <c r="I31" s="49">
        <f t="shared" si="2"/>
        <v>936</v>
      </c>
      <c r="J31" s="50">
        <f t="shared" si="2"/>
        <v>3002.7</v>
      </c>
      <c r="K31" s="49">
        <f t="shared" si="2"/>
        <v>9338.2</v>
      </c>
      <c r="L31" s="49">
        <f t="shared" si="2"/>
        <v>424.2</v>
      </c>
      <c r="M31" s="49">
        <f t="shared" si="2"/>
        <v>2520.2</v>
      </c>
      <c r="N31" s="49">
        <f t="shared" si="2"/>
        <v>616.1999999999999</v>
      </c>
      <c r="O31" s="49">
        <f t="shared" si="2"/>
        <v>19355.7</v>
      </c>
      <c r="P31" s="51">
        <f>O31/$O$31</f>
        <v>1</v>
      </c>
      <c r="Q31" s="7"/>
    </row>
    <row r="32" spans="1:17" s="2" customFormat="1" ht="24.75" customHeight="1">
      <c r="A32" s="12"/>
      <c r="C32" s="42" t="s">
        <v>31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/>
      <c r="P32"/>
      <c r="Q32" s="7"/>
    </row>
    <row r="33" spans="1:17" s="2" customFormat="1" ht="19.5" customHeight="1">
      <c r="A33" s="12"/>
      <c r="B33" s="8"/>
      <c r="C33" s="41" t="s">
        <v>3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/>
      <c r="P33"/>
      <c r="Q33" s="7"/>
    </row>
    <row r="34" spans="1:17" s="2" customFormat="1" ht="4.5" customHeight="1">
      <c r="A34" s="12"/>
      <c r="B34" s="2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32"/>
      <c r="Q34" s="7"/>
    </row>
    <row r="35" spans="1:17" s="2" customFormat="1" ht="9.75" customHeight="1">
      <c r="A35" s="12"/>
      <c r="B35" s="26"/>
      <c r="D35" s="28" t="s">
        <v>5</v>
      </c>
      <c r="E35" s="28" t="s">
        <v>5</v>
      </c>
      <c r="F35" s="28" t="s">
        <v>6</v>
      </c>
      <c r="G35" s="28"/>
      <c r="H35" s="28" t="s">
        <v>7</v>
      </c>
      <c r="I35" s="28"/>
      <c r="J35" s="28"/>
      <c r="K35" s="28"/>
      <c r="L35" s="28"/>
      <c r="M35" s="28"/>
      <c r="N35" s="28"/>
      <c r="O35" s="28"/>
      <c r="P35" s="32"/>
      <c r="Q35" s="7"/>
    </row>
    <row r="36" spans="1:17" s="2" customFormat="1" ht="9.75" customHeight="1">
      <c r="A36" s="12"/>
      <c r="B36" s="29" t="s">
        <v>8</v>
      </c>
      <c r="D36" s="28" t="s">
        <v>10</v>
      </c>
      <c r="E36" s="28" t="s">
        <v>33</v>
      </c>
      <c r="F36" s="28" t="s">
        <v>11</v>
      </c>
      <c r="G36" s="28" t="s">
        <v>25</v>
      </c>
      <c r="H36" s="28" t="s">
        <v>9</v>
      </c>
      <c r="I36" s="28" t="s">
        <v>16</v>
      </c>
      <c r="J36" s="28" t="s">
        <v>22</v>
      </c>
      <c r="K36" s="28" t="s">
        <v>23</v>
      </c>
      <c r="L36" s="28" t="s">
        <v>12</v>
      </c>
      <c r="M36" s="28" t="s">
        <v>13</v>
      </c>
      <c r="N36" s="28" t="s">
        <v>4</v>
      </c>
      <c r="O36" s="28" t="s">
        <v>14</v>
      </c>
      <c r="P36" s="31" t="s">
        <v>15</v>
      </c>
      <c r="Q36" s="7"/>
    </row>
    <row r="37" spans="1:17" s="2" customFormat="1" ht="12" customHeight="1">
      <c r="A37" s="12"/>
      <c r="B37" s="30" t="s">
        <v>16</v>
      </c>
      <c r="D37" s="48">
        <v>0.2</v>
      </c>
      <c r="E37" s="48">
        <v>14.9</v>
      </c>
      <c r="F37" s="48">
        <v>0</v>
      </c>
      <c r="G37" s="48">
        <v>19.5</v>
      </c>
      <c r="H37" s="48">
        <v>0</v>
      </c>
      <c r="I37" s="48">
        <v>936.2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9">
        <f>SUM(D37:N37)</f>
        <v>970.8000000000001</v>
      </c>
      <c r="P37" s="51">
        <f>O37/$O$40</f>
        <v>0.04927393526578386</v>
      </c>
      <c r="Q37" s="7"/>
    </row>
    <row r="38" spans="1:17" s="2" customFormat="1" ht="12" customHeight="1">
      <c r="A38" s="12"/>
      <c r="B38" s="30" t="s">
        <v>20</v>
      </c>
      <c r="D38" s="48">
        <v>157.2</v>
      </c>
      <c r="E38" s="48">
        <v>16.3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1.3</v>
      </c>
      <c r="M38" s="48">
        <v>0</v>
      </c>
      <c r="N38" s="48">
        <v>0.7</v>
      </c>
      <c r="O38" s="49">
        <f>SUM(D38:N38)</f>
        <v>175.5</v>
      </c>
      <c r="P38" s="51">
        <f>O38/$O$40</f>
        <v>0.00890767989199121</v>
      </c>
      <c r="Q38" s="7"/>
    </row>
    <row r="39" spans="1:17" s="2" customFormat="1" ht="12" customHeight="1">
      <c r="A39" s="12"/>
      <c r="B39" s="30" t="s">
        <v>24</v>
      </c>
      <c r="D39" s="48">
        <v>165.3</v>
      </c>
      <c r="E39" s="48">
        <v>167</v>
      </c>
      <c r="F39" s="48">
        <v>287.9</v>
      </c>
      <c r="G39" s="48">
        <v>91.8</v>
      </c>
      <c r="H39" s="48">
        <v>1687.8</v>
      </c>
      <c r="I39" s="48">
        <v>0.2</v>
      </c>
      <c r="J39" s="48">
        <v>3010</v>
      </c>
      <c r="K39" s="48">
        <v>9451.1</v>
      </c>
      <c r="L39" s="48">
        <v>543.3</v>
      </c>
      <c r="M39" s="48">
        <v>2594.4</v>
      </c>
      <c r="N39" s="48">
        <v>557</v>
      </c>
      <c r="O39" s="49">
        <f>SUM(D39:N39)</f>
        <v>18555.8</v>
      </c>
      <c r="P39" s="51">
        <f>O39/$O$40</f>
        <v>0.941818384842225</v>
      </c>
      <c r="Q39" s="7"/>
    </row>
    <row r="40" spans="1:17" s="2" customFormat="1" ht="12" customHeight="1">
      <c r="A40" s="12"/>
      <c r="B40" s="29" t="s">
        <v>19</v>
      </c>
      <c r="D40" s="49">
        <f aca="true" t="shared" si="3" ref="D40:P40">SUM(D37:D39)</f>
        <v>322.7</v>
      </c>
      <c r="E40" s="49">
        <f t="shared" si="3"/>
        <v>198.2</v>
      </c>
      <c r="F40" s="49">
        <f t="shared" si="3"/>
        <v>287.9</v>
      </c>
      <c r="G40" s="49">
        <f t="shared" si="3"/>
        <v>111.3</v>
      </c>
      <c r="H40" s="49">
        <f t="shared" si="3"/>
        <v>1687.8</v>
      </c>
      <c r="I40" s="49">
        <f t="shared" si="3"/>
        <v>936.4000000000001</v>
      </c>
      <c r="J40" s="49">
        <f t="shared" si="3"/>
        <v>3010</v>
      </c>
      <c r="K40" s="49">
        <f t="shared" si="3"/>
        <v>9451.1</v>
      </c>
      <c r="L40" s="49">
        <f t="shared" si="3"/>
        <v>544.5999999999999</v>
      </c>
      <c r="M40" s="49">
        <f t="shared" si="3"/>
        <v>2594.4</v>
      </c>
      <c r="N40" s="49">
        <f t="shared" si="3"/>
        <v>557.7</v>
      </c>
      <c r="O40" s="49">
        <f t="shared" si="3"/>
        <v>19702.1</v>
      </c>
      <c r="P40" s="51">
        <f t="shared" si="3"/>
        <v>1</v>
      </c>
      <c r="Q40" s="7"/>
    </row>
    <row r="41" spans="1:17" s="2" customFormat="1" ht="24.75" customHeight="1">
      <c r="A41" s="12"/>
      <c r="C41" s="42" t="s">
        <v>32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/>
      <c r="P41"/>
      <c r="Q41" s="7"/>
    </row>
    <row r="42" spans="1:17" s="2" customFormat="1" ht="19.5" customHeight="1">
      <c r="A42" s="12"/>
      <c r="B42" s="39"/>
      <c r="C42" s="41" t="s">
        <v>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/>
      <c r="P42"/>
      <c r="Q42" s="7"/>
    </row>
    <row r="43" spans="1:17" s="2" customFormat="1" ht="4.5" customHeight="1">
      <c r="A43" s="12"/>
      <c r="B43" s="26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2"/>
      <c r="Q43" s="7"/>
    </row>
    <row r="44" spans="1:17" s="2" customFormat="1" ht="9.75" customHeight="1">
      <c r="A44" s="12"/>
      <c r="B44" s="26"/>
      <c r="D44" s="28" t="s">
        <v>5</v>
      </c>
      <c r="E44" s="28" t="s">
        <v>5</v>
      </c>
      <c r="F44" s="28" t="s">
        <v>6</v>
      </c>
      <c r="G44" s="28"/>
      <c r="H44" s="28" t="s">
        <v>7</v>
      </c>
      <c r="I44" s="28"/>
      <c r="J44" s="28"/>
      <c r="K44" s="28"/>
      <c r="L44" s="28"/>
      <c r="M44" s="28"/>
      <c r="N44" s="28"/>
      <c r="O44" s="28"/>
      <c r="P44" s="32"/>
      <c r="Q44" s="7"/>
    </row>
    <row r="45" spans="1:17" s="2" customFormat="1" ht="9.75" customHeight="1">
      <c r="A45" s="12"/>
      <c r="B45" s="29" t="s">
        <v>8</v>
      </c>
      <c r="D45" s="28" t="s">
        <v>10</v>
      </c>
      <c r="E45" s="28" t="s">
        <v>33</v>
      </c>
      <c r="F45" s="28" t="s">
        <v>11</v>
      </c>
      <c r="G45" s="28" t="s">
        <v>25</v>
      </c>
      <c r="H45" s="28" t="s">
        <v>9</v>
      </c>
      <c r="I45" s="28" t="s">
        <v>16</v>
      </c>
      <c r="J45" s="28" t="s">
        <v>22</v>
      </c>
      <c r="K45" s="28" t="s">
        <v>23</v>
      </c>
      <c r="L45" s="28" t="s">
        <v>12</v>
      </c>
      <c r="M45" s="28" t="s">
        <v>13</v>
      </c>
      <c r="N45" s="28" t="s">
        <v>4</v>
      </c>
      <c r="O45" s="28" t="s">
        <v>14</v>
      </c>
      <c r="P45" s="31" t="s">
        <v>15</v>
      </c>
      <c r="Q45" s="7"/>
    </row>
    <row r="46" spans="1:17" s="2" customFormat="1" ht="9.75" customHeight="1">
      <c r="A46" s="12"/>
      <c r="B46" s="30" t="s">
        <v>16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9">
        <f>SUM(D46:N46)</f>
        <v>0</v>
      </c>
      <c r="P46" s="51">
        <f>O46/$O$48</f>
        <v>0</v>
      </c>
      <c r="Q46" s="7"/>
    </row>
    <row r="47" spans="1:17" s="2" customFormat="1" ht="12" customHeight="1">
      <c r="A47" s="12"/>
      <c r="B47" s="30" t="s">
        <v>24</v>
      </c>
      <c r="D47" s="48">
        <v>0.3</v>
      </c>
      <c r="E47" s="48">
        <v>5.7</v>
      </c>
      <c r="F47" s="48">
        <v>0</v>
      </c>
      <c r="G47" s="48">
        <v>0</v>
      </c>
      <c r="H47" s="48">
        <v>0</v>
      </c>
      <c r="I47" s="48">
        <v>0</v>
      </c>
      <c r="J47" s="48">
        <v>2.5</v>
      </c>
      <c r="K47" s="48">
        <v>0</v>
      </c>
      <c r="L47" s="48">
        <v>0</v>
      </c>
      <c r="M47" s="48">
        <v>0</v>
      </c>
      <c r="N47" s="48">
        <v>0</v>
      </c>
      <c r="O47" s="49">
        <f>SUM(D47:N47)</f>
        <v>8.5</v>
      </c>
      <c r="P47" s="51">
        <f>O47/$O$48</f>
        <v>1</v>
      </c>
      <c r="Q47" s="7"/>
    </row>
    <row r="48" spans="1:17" s="2" customFormat="1" ht="12" customHeight="1">
      <c r="A48" s="12"/>
      <c r="B48" s="29" t="s">
        <v>19</v>
      </c>
      <c r="D48" s="49">
        <f>SUM(D46:D47)</f>
        <v>0.3</v>
      </c>
      <c r="E48" s="49">
        <f aca="true" t="shared" si="4" ref="E48:P48">SUM(E46:E47)</f>
        <v>5.7</v>
      </c>
      <c r="F48" s="49">
        <f t="shared" si="4"/>
        <v>0</v>
      </c>
      <c r="G48" s="49">
        <f t="shared" si="4"/>
        <v>0</v>
      </c>
      <c r="H48" s="49">
        <f t="shared" si="4"/>
        <v>0</v>
      </c>
      <c r="I48" s="49">
        <f t="shared" si="4"/>
        <v>0</v>
      </c>
      <c r="J48" s="49">
        <f t="shared" si="4"/>
        <v>2.5</v>
      </c>
      <c r="K48" s="49">
        <f t="shared" si="4"/>
        <v>0</v>
      </c>
      <c r="L48" s="49">
        <f t="shared" si="4"/>
        <v>0</v>
      </c>
      <c r="M48" s="49">
        <f t="shared" si="4"/>
        <v>0</v>
      </c>
      <c r="N48" s="49">
        <f t="shared" si="4"/>
        <v>0</v>
      </c>
      <c r="O48" s="49">
        <f t="shared" si="4"/>
        <v>8.5</v>
      </c>
      <c r="P48" s="51">
        <f t="shared" si="4"/>
        <v>1</v>
      </c>
      <c r="Q48" s="7"/>
    </row>
    <row r="49" spans="1:17" s="2" customFormat="1" ht="9.75" customHeight="1">
      <c r="A49" s="24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33"/>
      <c r="P49" s="34"/>
      <c r="Q49" s="16"/>
    </row>
    <row r="50" spans="1:17" s="2" customFormat="1" ht="19.5" customHeight="1">
      <c r="A50" s="43"/>
      <c r="B50" s="2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7"/>
      <c r="Q50" s="44" t="s">
        <v>26</v>
      </c>
    </row>
  </sheetData>
  <sheetProtection/>
  <mergeCells count="1">
    <mergeCell ref="C15:N15"/>
  </mergeCells>
  <printOptions/>
  <pageMargins left="0.66" right="0" top="0" bottom="0.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Undergraduate Course Location Analysis - FFTE Count</dc:title>
  <dc:subject/>
  <dc:creator>Office of AVPMI</dc:creator>
  <cp:keywords/>
  <dc:description/>
  <cp:lastModifiedBy>ctsadmin</cp:lastModifiedBy>
  <cp:lastPrinted>2013-04-10T13:26:06Z</cp:lastPrinted>
  <dcterms:created xsi:type="dcterms:W3CDTF">1998-02-24T17:47:31Z</dcterms:created>
  <dcterms:modified xsi:type="dcterms:W3CDTF">2014-09-12T19:34:32Z</dcterms:modified>
  <cp:category/>
  <cp:version/>
  <cp:contentType/>
  <cp:contentStatus/>
</cp:coreProperties>
</file>